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195" windowHeight="7935"/>
  </bookViews>
  <sheets>
    <sheet name="Individual" sheetId="1" r:id="rId1"/>
    <sheet name="Team" sheetId="2" r:id="rId2"/>
    <sheet name="Dist Matches" sheetId="3" r:id="rId3"/>
    <sheet name="MSSA Form" sheetId="4" r:id="rId4"/>
  </sheets>
  <calcPr calcId="125725"/>
</workbook>
</file>

<file path=xl/calcChain.xml><?xml version="1.0" encoding="utf-8"?>
<calcChain xmlns="http://schemas.openxmlformats.org/spreadsheetml/2006/main">
  <c r="U29" i="1"/>
  <c r="F29" i="3"/>
  <c r="F28"/>
  <c r="F27"/>
  <c r="F26"/>
  <c r="F25"/>
  <c r="F24"/>
  <c r="F23"/>
  <c r="F22"/>
  <c r="F21"/>
  <c r="F20"/>
  <c r="F19"/>
  <c r="F18"/>
  <c r="F17"/>
  <c r="F13"/>
  <c r="F12"/>
  <c r="E7"/>
  <c r="F7" s="1"/>
  <c r="F11"/>
  <c r="F10"/>
  <c r="F9"/>
  <c r="F8"/>
  <c r="F6"/>
  <c r="F5"/>
  <c r="F4"/>
  <c r="H5" i="2"/>
  <c r="G18"/>
  <c r="H17" s="1"/>
  <c r="G17"/>
  <c r="G15"/>
  <c r="G14"/>
  <c r="H14" s="1"/>
  <c r="G12"/>
  <c r="G11"/>
  <c r="G9"/>
  <c r="H8" s="1"/>
  <c r="G8"/>
  <c r="G6"/>
  <c r="G5"/>
  <c r="H11" l="1"/>
</calcChain>
</file>

<file path=xl/sharedStrings.xml><?xml version="1.0" encoding="utf-8"?>
<sst xmlns="http://schemas.openxmlformats.org/spreadsheetml/2006/main" count="279" uniqueCount="161">
  <si>
    <t>2700 RESULTS BULLETIN - GREEN VALLEY R&amp;P CLUB, INC. - COLUMBIA, MO.</t>
  </si>
  <si>
    <t>Name</t>
  </si>
  <si>
    <t>Class</t>
  </si>
  <si>
    <t>T22SF</t>
  </si>
  <si>
    <t>T22NMC</t>
  </si>
  <si>
    <t>T22TF</t>
  </si>
  <si>
    <t>T22RF</t>
  </si>
  <si>
    <t>X22AGG</t>
  </si>
  <si>
    <t>CFSF</t>
  </si>
  <si>
    <t>CFNMC</t>
  </si>
  <si>
    <t>CFTF</t>
  </si>
  <si>
    <t>CFRF</t>
  </si>
  <si>
    <t>XCFAGG</t>
  </si>
  <si>
    <t>F45SF</t>
  </si>
  <si>
    <t>F45NMC</t>
  </si>
  <si>
    <t>F45TF</t>
  </si>
  <si>
    <t>F45RF</t>
  </si>
  <si>
    <t>X45AGG</t>
  </si>
  <si>
    <t>XGR AGG</t>
  </si>
  <si>
    <t>AVG</t>
  </si>
  <si>
    <t>CATEGORY</t>
  </si>
  <si>
    <t>Porter, Paul</t>
  </si>
  <si>
    <t>0HM</t>
  </si>
  <si>
    <t>Iowa-Senior</t>
  </si>
  <si>
    <t>Noles, Paul</t>
  </si>
  <si>
    <t>Beyer, Scott</t>
  </si>
  <si>
    <t>1MA</t>
  </si>
  <si>
    <t>Pearson, Eric</t>
  </si>
  <si>
    <t>Williams Jr., Lee</t>
  </si>
  <si>
    <t>Senior-ILL</t>
  </si>
  <si>
    <t>Gaddis, Mike</t>
  </si>
  <si>
    <t>O'Donnell, John</t>
  </si>
  <si>
    <t>2EX</t>
  </si>
  <si>
    <t>Schotland, Jeff</t>
  </si>
  <si>
    <t>McFall, Phil B.</t>
  </si>
  <si>
    <t>Grand Senior</t>
  </si>
  <si>
    <t>Champagne, Dick</t>
  </si>
  <si>
    <t>Benton, Stephen</t>
  </si>
  <si>
    <t>Senior</t>
  </si>
  <si>
    <t>Olson, Vic</t>
  </si>
  <si>
    <t>Graham, John</t>
  </si>
  <si>
    <t>3SS</t>
  </si>
  <si>
    <t>Garcia, Luis</t>
  </si>
  <si>
    <t>Champagne, Mitch</t>
  </si>
  <si>
    <t>4MK</t>
  </si>
  <si>
    <t>Wild, Hadley</t>
  </si>
  <si>
    <t>Small, George</t>
  </si>
  <si>
    <t>Turner, Charles</t>
  </si>
  <si>
    <t>McGowin, Jim</t>
  </si>
  <si>
    <t>Eccles, Rick</t>
  </si>
  <si>
    <t>AVERAGE PER MATCH</t>
  </si>
  <si>
    <t>PERCENT</t>
  </si>
  <si>
    <t>CONTACT ME FOR ADVANCE ENTRY: KENT M. FINLAY, 613 S. ROLLINS, CENTRALIA, MO. 65240-1639.  573-682-2853</t>
  </si>
  <si>
    <t>E-MAIL: finlaykm45@charter.net</t>
  </si>
  <si>
    <t>G Senior-ILL</t>
  </si>
  <si>
    <t>NUMBER OF SHOOTERS = 20</t>
  </si>
  <si>
    <t xml:space="preserve">THE NEXT MATCH IS TO BE HELD OCTOBER 21, 2012. </t>
  </si>
  <si>
    <t>MATCH WINNER</t>
  </si>
  <si>
    <t>1st in CLASS</t>
  </si>
  <si>
    <t>2 Man team Matches</t>
  </si>
  <si>
    <t>Teams were "paired" to balance abilities.</t>
  </si>
  <si>
    <t>Match</t>
  </si>
  <si>
    <t>SF</t>
  </si>
  <si>
    <t>TF</t>
  </si>
  <si>
    <t>RF</t>
  </si>
  <si>
    <t>Noles, P</t>
  </si>
  <si>
    <t>HM</t>
  </si>
  <si>
    <t>CF</t>
  </si>
  <si>
    <t>McGowin, J</t>
  </si>
  <si>
    <t>MK</t>
  </si>
  <si>
    <t>Agg</t>
  </si>
  <si>
    <t>Team Agg</t>
  </si>
  <si>
    <t>O'Donnell, J</t>
  </si>
  <si>
    <t>EX</t>
  </si>
  <si>
    <t>Turner, C</t>
  </si>
  <si>
    <t>Schotland, J</t>
  </si>
  <si>
    <t>Small, G</t>
  </si>
  <si>
    <t>McFall, P</t>
  </si>
  <si>
    <t>Wild, H</t>
  </si>
  <si>
    <t>Benton, S</t>
  </si>
  <si>
    <t>Olson, V</t>
  </si>
  <si>
    <t>Distinguished Revolver - NRA</t>
  </si>
  <si>
    <t>McFall, Phil</t>
  </si>
  <si>
    <t>Benton, Steve</t>
  </si>
  <si>
    <t>Finlay, Kent</t>
  </si>
  <si>
    <t>Kjelshus, Jon</t>
  </si>
  <si>
    <t>Dist?</t>
  </si>
  <si>
    <t>Champagne, Richard</t>
  </si>
  <si>
    <t>Yes</t>
  </si>
  <si>
    <t>Barnett, Allen</t>
  </si>
  <si>
    <t>No</t>
  </si>
  <si>
    <t>2nd in CLASS</t>
  </si>
  <si>
    <t>THIS MO STATE CHAMPIONSHIP MATCH WAS HELD ON SEPT 15 &amp; 16, 2012.</t>
  </si>
  <si>
    <t>Excellence-in-Competition Match - CMP - Distinguished Pistol</t>
  </si>
  <si>
    <t>GREEN VALLEY R &amp; P CLUB, INC.  COLUMBIA, MO.    CLUB#   C-1790</t>
  </si>
  <si>
    <t>NRA #</t>
  </si>
  <si>
    <t>Address</t>
  </si>
  <si>
    <t>City</t>
  </si>
  <si>
    <t>State</t>
  </si>
  <si>
    <t>Zip</t>
  </si>
  <si>
    <t>Rds Fired</t>
  </si>
  <si>
    <t>TTL Score</t>
  </si>
  <si>
    <t>Percent</t>
  </si>
  <si>
    <t>4771 E. Latoka Ct.</t>
  </si>
  <si>
    <t>Springfield</t>
  </si>
  <si>
    <t>Mo</t>
  </si>
  <si>
    <t>106 Windy Hill</t>
  </si>
  <si>
    <t>Lebanon</t>
  </si>
  <si>
    <t>IL</t>
  </si>
  <si>
    <t>7 Westmoreland Ct.</t>
  </si>
  <si>
    <t>St. Charles</t>
  </si>
  <si>
    <t>2917 Marbach Ct.</t>
  </si>
  <si>
    <t>410 Mather Apt 8</t>
  </si>
  <si>
    <t>Alton</t>
  </si>
  <si>
    <t>4562 Hueffmeier Rd.</t>
  </si>
  <si>
    <t>Defiance</t>
  </si>
  <si>
    <t>8650 N Winter #306</t>
  </si>
  <si>
    <t>Kansas City</t>
  </si>
  <si>
    <t>MO</t>
  </si>
  <si>
    <t>PJC4619N</t>
  </si>
  <si>
    <t>1256 Curtis Bridge Rd. NE</t>
  </si>
  <si>
    <t>Swisher</t>
  </si>
  <si>
    <t>IA</t>
  </si>
  <si>
    <t>714 Greenbriar Terr.</t>
  </si>
  <si>
    <t>St Joseph</t>
  </si>
  <si>
    <t>1121 Sunset Lane</t>
  </si>
  <si>
    <t>Columbia</t>
  </si>
  <si>
    <t>10 Bel Rae Ct, 104B</t>
  </si>
  <si>
    <t>1068 McKnight Orchard Ln.</t>
  </si>
  <si>
    <t>St. Louis</t>
  </si>
  <si>
    <t>5002 Countryside Dr.</t>
  </si>
  <si>
    <t>Imperial</t>
  </si>
  <si>
    <t>1305 E. 109th Terr</t>
  </si>
  <si>
    <t>609 S. Jackson</t>
  </si>
  <si>
    <t>Lisbon</t>
  </si>
  <si>
    <t>5811 NW Raintree Dr.</t>
  </si>
  <si>
    <t>Parkville</t>
  </si>
  <si>
    <t>64152-3316</t>
  </si>
  <si>
    <t>116 S. Lincoln</t>
  </si>
  <si>
    <t>Litchfield</t>
  </si>
  <si>
    <t>Il</t>
  </si>
  <si>
    <t>62056-1858</t>
  </si>
  <si>
    <t>4300 Watertown Pl.</t>
  </si>
  <si>
    <t>26541 Lakeshore Dr.</t>
  </si>
  <si>
    <t>65536-5775</t>
  </si>
  <si>
    <t>2705 Sandstone Dr.</t>
  </si>
  <si>
    <t>Maryville</t>
  </si>
  <si>
    <t># OF SHOOTERS RENEWING/APPLYING FOR MEMBERSHIP TO MSSA = 1</t>
  </si>
  <si>
    <t>THE 2012 MISSOURI STATE OUTDOOR CONVENTIONAL PISTOL CHAMPION IS PAUL NOLES, ST. CHARLES, MO</t>
  </si>
  <si>
    <t>THE 2012 MISSOURI STATE OUTDOOR CONVENTIONAL PISTOL SENIOR CHAMPION IS STEVE BENTON, SPRINGFIELD, MO.</t>
  </si>
  <si>
    <t>MSSA RESULTS BULLETIN - MO STATE OUTDOOR CONVENTIONAL PISTOL</t>
  </si>
  <si>
    <t>MATCH FIRED 9/15 &amp; 16/2012</t>
  </si>
  <si>
    <t>FUNDS REMITTED TO THE MISSOURI SPORT SHOOTING ASSOCIATION = (20 entries X $2) + (1 membership X $20) = $60.00</t>
  </si>
  <si>
    <t>THE 2012 MISSOURI STATE OUTDOOR CONVENTIONAL PISTOL GRAND SENIOR CHAMPION IS PHIL McFALL, ST. JOSEPH, MO</t>
  </si>
  <si>
    <t>Sub Agg</t>
  </si>
  <si>
    <t>Grand Agg</t>
  </si>
  <si>
    <t>Calculated awards = 20 x $10 = $200</t>
  </si>
  <si>
    <t>AWARDS</t>
  </si>
  <si>
    <t>Actual awards = $200</t>
  </si>
  <si>
    <t>Many THANKS to Jeff Stock and Margie Finlay for helping to run this tournament!</t>
  </si>
  <si>
    <t>No fees were charged.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</si>
</sst>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164" formatCode="0.0000"/>
    <numFmt numFmtId="165" formatCode="0.0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FF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4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0" fontId="1" fillId="0" borderId="0" xfId="0" applyFont="1"/>
    <xf numFmtId="44" fontId="1" fillId="0" borderId="0" xfId="1" applyFont="1" applyAlignment="1">
      <alignment horizontal="center"/>
    </xf>
    <xf numFmtId="44" fontId="1" fillId="0" borderId="0" xfId="1" applyFont="1" applyFill="1" applyAlignment="1">
      <alignment horizontal="center"/>
    </xf>
    <xf numFmtId="44" fontId="2" fillId="0" borderId="0" xfId="1" applyFont="1" applyAlignment="1">
      <alignment horizontal="center"/>
    </xf>
    <xf numFmtId="44" fontId="2" fillId="0" borderId="0" xfId="1" applyFont="1" applyFill="1" applyAlignment="1">
      <alignment horizontal="center"/>
    </xf>
    <xf numFmtId="44" fontId="3" fillId="0" borderId="0" xfId="1" applyFont="1" applyAlignment="1">
      <alignment horizontal="center"/>
    </xf>
    <xf numFmtId="44" fontId="3" fillId="0" borderId="0" xfId="1" applyFont="1" applyFill="1" applyAlignment="1">
      <alignment horizontal="center"/>
    </xf>
    <xf numFmtId="44" fontId="1" fillId="0" borderId="0" xfId="0" applyNumberFormat="1" applyFont="1" applyAlignment="1">
      <alignment horizontal="center"/>
    </xf>
    <xf numFmtId="44" fontId="2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9" defaultPivotStyle="PivotStyleLight16"/>
  <colors>
    <mruColors>
      <color rgb="FF0000FF"/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42"/>
  <sheetViews>
    <sheetView tabSelected="1" topLeftCell="B21" workbookViewId="0">
      <selection activeCell="J38" sqref="J38"/>
    </sheetView>
  </sheetViews>
  <sheetFormatPr defaultRowHeight="15"/>
  <cols>
    <col min="1" max="1" width="16.42578125" style="2" customWidth="1"/>
    <col min="2" max="2" width="5.42578125" style="1" bestFit="1" customWidth="1"/>
    <col min="3" max="3" width="10.5703125" style="1" bestFit="1" customWidth="1"/>
    <col min="4" max="4" width="10.5703125" style="18" bestFit="1" customWidth="1"/>
    <col min="5" max="17" width="10.5703125" style="1" bestFit="1" customWidth="1"/>
    <col min="18" max="18" width="11.5703125" style="1" bestFit="1" customWidth="1"/>
    <col min="19" max="19" width="4.85546875" style="1" bestFit="1" customWidth="1"/>
    <col min="20" max="20" width="12.42578125" style="1" bestFit="1" customWidth="1"/>
    <col min="21" max="21" width="9.140625" style="33"/>
    <col min="22" max="16384" width="9.140625" style="1"/>
  </cols>
  <sheetData>
    <row r="1" spans="1:21">
      <c r="I1" s="1" t="s">
        <v>0</v>
      </c>
    </row>
    <row r="3" spans="1:21">
      <c r="A3" s="2" t="s">
        <v>1</v>
      </c>
      <c r="B3" s="1" t="s">
        <v>2</v>
      </c>
      <c r="C3" s="1" t="s">
        <v>3</v>
      </c>
      <c r="D3" s="18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  <c r="P3" s="1" t="s">
        <v>16</v>
      </c>
      <c r="Q3" s="1" t="s">
        <v>17</v>
      </c>
      <c r="R3" s="1" t="s">
        <v>18</v>
      </c>
      <c r="S3" s="1" t="s">
        <v>19</v>
      </c>
      <c r="T3" s="1" t="s">
        <v>20</v>
      </c>
      <c r="U3" s="33" t="s">
        <v>157</v>
      </c>
    </row>
    <row r="5" spans="1:21">
      <c r="A5" s="2" t="s">
        <v>21</v>
      </c>
      <c r="B5" s="1" t="s">
        <v>22</v>
      </c>
      <c r="C5" s="9">
        <v>192.00040000000001</v>
      </c>
      <c r="D5" s="19">
        <v>297.0016</v>
      </c>
      <c r="E5" s="3">
        <v>196.00110000000001</v>
      </c>
      <c r="F5" s="9">
        <v>199.00110000000001</v>
      </c>
      <c r="G5" s="9">
        <v>884.00419999999997</v>
      </c>
      <c r="H5" s="3">
        <v>185.00049999999999</v>
      </c>
      <c r="I5" s="3">
        <v>286.00110000000001</v>
      </c>
      <c r="J5" s="3">
        <v>193.0008</v>
      </c>
      <c r="K5" s="3">
        <v>190.00059999999999</v>
      </c>
      <c r="L5" s="3">
        <v>854.00300000000004</v>
      </c>
      <c r="M5" s="3">
        <v>181.00040000000001</v>
      </c>
      <c r="N5" s="3">
        <v>287.0009</v>
      </c>
      <c r="O5" s="9">
        <v>199.00129999999999</v>
      </c>
      <c r="P5" s="3">
        <v>192.00059999999999</v>
      </c>
      <c r="Q5" s="3">
        <v>859.00319999999999</v>
      </c>
      <c r="R5" s="9">
        <v>2597.0104000000001</v>
      </c>
      <c r="S5" s="4">
        <v>96.19</v>
      </c>
      <c r="T5" s="1" t="s">
        <v>23</v>
      </c>
      <c r="U5" s="33">
        <v>19</v>
      </c>
    </row>
    <row r="6" spans="1:21">
      <c r="A6" s="2" t="s">
        <v>24</v>
      </c>
      <c r="B6" s="1" t="s">
        <v>22</v>
      </c>
      <c r="C6" s="3">
        <v>189.00030000000001</v>
      </c>
      <c r="D6" s="20">
        <v>285.00080000000003</v>
      </c>
      <c r="E6" s="3">
        <v>197.0008</v>
      </c>
      <c r="F6" s="3">
        <v>198.00069999999999</v>
      </c>
      <c r="G6" s="3">
        <v>869.00260000000003</v>
      </c>
      <c r="H6" s="3">
        <v>174.0001</v>
      </c>
      <c r="I6" s="3">
        <v>285.00099999999998</v>
      </c>
      <c r="J6" s="9">
        <v>197.0009</v>
      </c>
      <c r="K6" s="3">
        <v>194.00059999999999</v>
      </c>
      <c r="L6" s="3">
        <v>850.00260000000003</v>
      </c>
      <c r="M6" s="9">
        <v>186.00030000000001</v>
      </c>
      <c r="N6" s="9">
        <v>289.00060000000002</v>
      </c>
      <c r="O6" s="3">
        <v>197.0009</v>
      </c>
      <c r="P6" s="9">
        <v>195.0008</v>
      </c>
      <c r="Q6" s="9">
        <v>867.00260000000003</v>
      </c>
      <c r="R6" s="3">
        <v>2586.0077999999999</v>
      </c>
      <c r="S6" s="4">
        <v>95.78</v>
      </c>
      <c r="U6" s="33">
        <v>14</v>
      </c>
    </row>
    <row r="7" spans="1:21">
      <c r="C7" s="3"/>
      <c r="D7" s="20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4"/>
    </row>
    <row r="8" spans="1:21">
      <c r="A8" s="2" t="s">
        <v>25</v>
      </c>
      <c r="B8" s="1" t="s">
        <v>26</v>
      </c>
      <c r="C8" s="3">
        <v>183.00059999999999</v>
      </c>
      <c r="D8" s="11">
        <v>295.00110000000001</v>
      </c>
      <c r="E8" s="3">
        <v>197.0009</v>
      </c>
      <c r="F8" s="10">
        <v>197.0009</v>
      </c>
      <c r="G8" s="3">
        <v>872.00350000000003</v>
      </c>
      <c r="H8" s="3">
        <v>165.00040000000001</v>
      </c>
      <c r="I8" s="10">
        <v>287.00040000000001</v>
      </c>
      <c r="J8" s="3">
        <v>187.00030000000001</v>
      </c>
      <c r="K8" s="3">
        <v>190.00069999999999</v>
      </c>
      <c r="L8" s="3">
        <v>829.0018</v>
      </c>
      <c r="M8" s="10">
        <v>185.00049999999999</v>
      </c>
      <c r="N8" s="3">
        <v>282.0009</v>
      </c>
      <c r="O8" s="3">
        <v>194.00059999999999</v>
      </c>
      <c r="P8" s="3">
        <v>185.00049999999999</v>
      </c>
      <c r="Q8" s="10">
        <v>846.00250000000005</v>
      </c>
      <c r="R8" s="10">
        <v>2547.0077999999999</v>
      </c>
      <c r="S8" s="4">
        <v>94.33</v>
      </c>
      <c r="U8" s="33">
        <v>15</v>
      </c>
    </row>
    <row r="9" spans="1:21">
      <c r="A9" s="2" t="s">
        <v>27</v>
      </c>
      <c r="B9" s="1" t="s">
        <v>26</v>
      </c>
      <c r="C9" s="10">
        <v>192.00030000000001</v>
      </c>
      <c r="D9" s="20">
        <v>289.00099999999998</v>
      </c>
      <c r="E9" s="10">
        <v>198.0009</v>
      </c>
      <c r="F9" s="3">
        <v>196.0008</v>
      </c>
      <c r="G9" s="10">
        <v>875.00300000000004</v>
      </c>
      <c r="H9" s="3">
        <v>178.00030000000001</v>
      </c>
      <c r="I9" s="3">
        <v>281.00080000000003</v>
      </c>
      <c r="J9" s="3">
        <v>192.00069999999999</v>
      </c>
      <c r="K9" s="3">
        <v>175.00069999999999</v>
      </c>
      <c r="L9" s="3">
        <v>826.00250000000005</v>
      </c>
      <c r="M9" s="3">
        <v>182.00030000000001</v>
      </c>
      <c r="N9" s="10">
        <v>284.00060000000002</v>
      </c>
      <c r="O9" s="3">
        <v>192.00059999999999</v>
      </c>
      <c r="P9" s="3">
        <v>185.00049999999999</v>
      </c>
      <c r="Q9" s="3">
        <v>843.00199999999995</v>
      </c>
      <c r="R9" s="3">
        <v>2544.0075000000002</v>
      </c>
      <c r="S9" s="4">
        <v>94.22</v>
      </c>
      <c r="U9" s="33">
        <v>9</v>
      </c>
    </row>
    <row r="10" spans="1:21">
      <c r="A10" s="2" t="s">
        <v>28</v>
      </c>
      <c r="B10" s="1" t="s">
        <v>26</v>
      </c>
      <c r="C10" s="3">
        <v>188.00030000000001</v>
      </c>
      <c r="D10" s="20">
        <v>236.0008</v>
      </c>
      <c r="E10" s="3">
        <v>197.00110000000001</v>
      </c>
      <c r="F10" s="3">
        <v>191.00059999999999</v>
      </c>
      <c r="G10" s="3">
        <v>812.00279999999998</v>
      </c>
      <c r="H10" s="3">
        <v>174.00049999999999</v>
      </c>
      <c r="I10" s="3">
        <v>273.00049999999999</v>
      </c>
      <c r="J10" s="10">
        <v>196.001</v>
      </c>
      <c r="K10" s="10">
        <v>192.00069999999999</v>
      </c>
      <c r="L10" s="10">
        <v>835.0027</v>
      </c>
      <c r="M10" s="3">
        <v>172.00049999999999</v>
      </c>
      <c r="N10" s="3">
        <v>273.00049999999999</v>
      </c>
      <c r="O10" s="10">
        <v>195.0008</v>
      </c>
      <c r="P10" s="10">
        <v>192.00059999999999</v>
      </c>
      <c r="Q10" s="3">
        <v>832.00239999999997</v>
      </c>
      <c r="R10" s="3">
        <v>2479.0079000000001</v>
      </c>
      <c r="S10" s="4">
        <v>91.82</v>
      </c>
      <c r="T10" s="1" t="s">
        <v>29</v>
      </c>
      <c r="U10" s="33">
        <v>11</v>
      </c>
    </row>
    <row r="11" spans="1:21">
      <c r="A11" s="2" t="s">
        <v>30</v>
      </c>
      <c r="B11" s="1" t="s">
        <v>26</v>
      </c>
      <c r="C11" s="3">
        <v>175.00020000000001</v>
      </c>
      <c r="D11" s="20">
        <v>263.00060000000002</v>
      </c>
      <c r="E11" s="3">
        <v>191.00059999999999</v>
      </c>
      <c r="F11" s="3">
        <v>158.00040000000001</v>
      </c>
      <c r="G11" s="3">
        <v>787.0018</v>
      </c>
      <c r="H11" s="10">
        <v>178.00030000000001</v>
      </c>
      <c r="I11" s="3">
        <v>276.00040000000001</v>
      </c>
      <c r="J11" s="3">
        <v>189.00049999999999</v>
      </c>
      <c r="K11" s="3">
        <v>178.00020000000001</v>
      </c>
      <c r="L11" s="3">
        <v>821.00139999999999</v>
      </c>
      <c r="M11" s="3">
        <v>172.00030000000001</v>
      </c>
      <c r="N11" s="3">
        <v>273.00080000000003</v>
      </c>
      <c r="O11" s="3">
        <v>184.00059999999999</v>
      </c>
      <c r="P11" s="3">
        <v>179.00020000000001</v>
      </c>
      <c r="Q11" s="3">
        <v>808.00189999999998</v>
      </c>
      <c r="R11" s="3">
        <v>2416.0050999999999</v>
      </c>
      <c r="S11" s="4">
        <v>89.48</v>
      </c>
      <c r="U11" s="33">
        <v>2</v>
      </c>
    </row>
    <row r="12" spans="1:21">
      <c r="C12" s="3"/>
      <c r="D12" s="20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4"/>
    </row>
    <row r="13" spans="1:21">
      <c r="A13" s="2" t="s">
        <v>31</v>
      </c>
      <c r="B13" s="1" t="s">
        <v>32</v>
      </c>
      <c r="C13" s="10">
        <v>182.00059999999999</v>
      </c>
      <c r="D13" s="11">
        <v>287.00040000000001</v>
      </c>
      <c r="E13" s="3">
        <v>194.00049999999999</v>
      </c>
      <c r="F13" s="14">
        <v>194.00069999999999</v>
      </c>
      <c r="G13" s="10">
        <v>857.00220000000002</v>
      </c>
      <c r="H13" s="9">
        <v>186.00069999999999</v>
      </c>
      <c r="I13" s="9">
        <v>287.00080000000003</v>
      </c>
      <c r="J13" s="10">
        <v>197.0008</v>
      </c>
      <c r="K13" s="9">
        <v>194.00069999999999</v>
      </c>
      <c r="L13" s="9">
        <v>864.00300000000004</v>
      </c>
      <c r="M13" s="3">
        <v>176.00030000000001</v>
      </c>
      <c r="N13" s="14">
        <v>283.00110000000001</v>
      </c>
      <c r="O13" s="3">
        <v>190.00059999999999</v>
      </c>
      <c r="P13" s="14">
        <v>188.00059999999999</v>
      </c>
      <c r="Q13" s="10">
        <v>837.00260000000003</v>
      </c>
      <c r="R13" s="10">
        <v>2558.0077999999999</v>
      </c>
      <c r="S13" s="4">
        <v>94.74</v>
      </c>
      <c r="U13" s="33">
        <v>30.5</v>
      </c>
    </row>
    <row r="14" spans="1:21">
      <c r="A14" s="2" t="s">
        <v>33</v>
      </c>
      <c r="B14" s="1" t="s">
        <v>32</v>
      </c>
      <c r="C14" s="14">
        <v>182.00020000000001</v>
      </c>
      <c r="D14" s="20">
        <v>280.0009</v>
      </c>
      <c r="E14" s="9">
        <v>199.00030000000001</v>
      </c>
      <c r="F14" s="10">
        <v>195.001</v>
      </c>
      <c r="G14" s="14">
        <v>856.00239999999997</v>
      </c>
      <c r="H14" s="3">
        <v>168.0001</v>
      </c>
      <c r="I14" s="10">
        <v>279.00080000000003</v>
      </c>
      <c r="J14" s="14">
        <v>194.00040000000001</v>
      </c>
      <c r="K14" s="10">
        <v>182.00049999999999</v>
      </c>
      <c r="L14" s="10">
        <v>823.0018</v>
      </c>
      <c r="M14" s="3">
        <v>173</v>
      </c>
      <c r="N14" s="3">
        <v>273.00060000000002</v>
      </c>
      <c r="O14" s="3">
        <v>181.0001</v>
      </c>
      <c r="P14" s="10">
        <v>189.00040000000001</v>
      </c>
      <c r="Q14" s="3">
        <v>816.00109999999995</v>
      </c>
      <c r="R14" s="14">
        <v>2495.0052999999998</v>
      </c>
      <c r="S14" s="4">
        <v>92.41</v>
      </c>
      <c r="U14" s="33">
        <v>20.5</v>
      </c>
    </row>
    <row r="15" spans="1:21">
      <c r="A15" s="2" t="s">
        <v>34</v>
      </c>
      <c r="B15" s="1" t="s">
        <v>32</v>
      </c>
      <c r="C15" s="3">
        <v>177.00040000000001</v>
      </c>
      <c r="D15" s="20">
        <v>282.00040000000001</v>
      </c>
      <c r="E15" s="10">
        <v>196.0009</v>
      </c>
      <c r="F15" s="3">
        <v>191.00069999999999</v>
      </c>
      <c r="G15" s="3">
        <v>846.00239999999997</v>
      </c>
      <c r="H15" s="3">
        <v>173.00030000000001</v>
      </c>
      <c r="I15" s="3">
        <v>271.00029999999998</v>
      </c>
      <c r="J15" s="3">
        <v>189.00049999999999</v>
      </c>
      <c r="K15" s="14">
        <v>181.00020000000001</v>
      </c>
      <c r="L15" s="14">
        <v>814.00130000000001</v>
      </c>
      <c r="M15" s="3">
        <v>170.00020000000001</v>
      </c>
      <c r="N15" s="10">
        <v>287.00060000000002</v>
      </c>
      <c r="O15" s="10">
        <v>193.00059999999999</v>
      </c>
      <c r="P15" s="3">
        <v>181.00020000000001</v>
      </c>
      <c r="Q15" s="14">
        <v>831.00160000000005</v>
      </c>
      <c r="R15" s="3">
        <v>2491.0052999999998</v>
      </c>
      <c r="S15" s="4">
        <v>92.26</v>
      </c>
      <c r="T15" s="1" t="s">
        <v>35</v>
      </c>
      <c r="U15" s="33">
        <v>11</v>
      </c>
    </row>
    <row r="16" spans="1:21">
      <c r="A16" s="2" t="s">
        <v>36</v>
      </c>
      <c r="B16" s="1" t="s">
        <v>32</v>
      </c>
      <c r="C16" s="3">
        <v>154</v>
      </c>
      <c r="D16" s="20">
        <v>268.00069999999999</v>
      </c>
      <c r="E16" s="3">
        <v>194.00059999999999</v>
      </c>
      <c r="F16" s="3">
        <v>189.00049999999999</v>
      </c>
      <c r="G16" s="3">
        <v>805.0018</v>
      </c>
      <c r="H16" s="14">
        <v>176</v>
      </c>
      <c r="I16" s="3">
        <v>269.0009</v>
      </c>
      <c r="J16" s="3">
        <v>191.00059999999999</v>
      </c>
      <c r="K16" s="3">
        <v>175.00059999999999</v>
      </c>
      <c r="L16" s="3">
        <v>811.00210000000004</v>
      </c>
      <c r="M16" s="10">
        <v>179.0001</v>
      </c>
      <c r="N16" s="3">
        <v>265.00040000000001</v>
      </c>
      <c r="O16" s="14">
        <v>191.00020000000001</v>
      </c>
      <c r="P16" s="3">
        <v>174.00049999999999</v>
      </c>
      <c r="Q16" s="3">
        <v>809.00120000000004</v>
      </c>
      <c r="R16" s="3">
        <v>2425.0050999999999</v>
      </c>
      <c r="S16" s="4">
        <v>89.82</v>
      </c>
      <c r="T16" s="1" t="s">
        <v>35</v>
      </c>
      <c r="U16" s="33">
        <v>4</v>
      </c>
    </row>
    <row r="17" spans="1:21">
      <c r="A17" s="2" t="s">
        <v>37</v>
      </c>
      <c r="B17" s="1" t="s">
        <v>32</v>
      </c>
      <c r="C17" s="3">
        <v>173.00020000000001</v>
      </c>
      <c r="D17" s="15">
        <v>284.00069999999999</v>
      </c>
      <c r="E17" s="14">
        <v>196.0008</v>
      </c>
      <c r="F17" s="3">
        <v>183.00020000000001</v>
      </c>
      <c r="G17" s="3">
        <v>836.00189999999998</v>
      </c>
      <c r="H17" s="10">
        <v>176.00020000000001</v>
      </c>
      <c r="I17" s="3">
        <v>256.00040000000001</v>
      </c>
      <c r="J17" s="3">
        <v>184.00040000000001</v>
      </c>
      <c r="K17" s="3">
        <v>179.00049999999999</v>
      </c>
      <c r="L17" s="3">
        <v>795.00149999999996</v>
      </c>
      <c r="M17" s="3">
        <v>166</v>
      </c>
      <c r="N17" s="3">
        <v>265.00029999999998</v>
      </c>
      <c r="O17" s="3">
        <v>184.00040000000001</v>
      </c>
      <c r="P17" s="3">
        <v>178.00040000000001</v>
      </c>
      <c r="Q17" s="3">
        <v>793.00109999999995</v>
      </c>
      <c r="R17" s="3">
        <v>2424.0045</v>
      </c>
      <c r="S17" s="4">
        <v>89.78</v>
      </c>
      <c r="T17" s="1" t="s">
        <v>38</v>
      </c>
      <c r="U17" s="33">
        <v>4</v>
      </c>
    </row>
    <row r="18" spans="1:21">
      <c r="A18" s="2" t="s">
        <v>39</v>
      </c>
      <c r="B18" s="1" t="s">
        <v>32</v>
      </c>
      <c r="C18" s="3">
        <v>176.00020000000001</v>
      </c>
      <c r="D18" s="20">
        <v>267.00049999999999</v>
      </c>
      <c r="E18" s="3">
        <v>188.00040000000001</v>
      </c>
      <c r="F18" s="3">
        <v>184.00040000000001</v>
      </c>
      <c r="G18" s="3">
        <v>815.00149999999996</v>
      </c>
      <c r="H18" s="3">
        <v>165.00020000000001</v>
      </c>
      <c r="I18" s="14">
        <v>276.00060000000002</v>
      </c>
      <c r="J18" s="3">
        <v>182.00049999999999</v>
      </c>
      <c r="K18" s="3">
        <v>165.0001</v>
      </c>
      <c r="L18" s="3">
        <v>788.00139999999999</v>
      </c>
      <c r="M18" s="14">
        <v>176.00040000000001</v>
      </c>
      <c r="N18" s="3">
        <v>271.00049999999999</v>
      </c>
      <c r="O18" s="3">
        <v>174.00020000000001</v>
      </c>
      <c r="P18" s="3">
        <v>166.0001</v>
      </c>
      <c r="Q18" s="3">
        <v>787.00120000000004</v>
      </c>
      <c r="R18" s="3">
        <v>2390.0041000000001</v>
      </c>
      <c r="S18" s="4">
        <v>88.52</v>
      </c>
      <c r="T18" s="1" t="s">
        <v>35</v>
      </c>
      <c r="U18" s="33">
        <v>2</v>
      </c>
    </row>
    <row r="19" spans="1:21">
      <c r="A19" s="2" t="s">
        <v>40</v>
      </c>
      <c r="B19" s="1" t="s">
        <v>41</v>
      </c>
      <c r="C19" s="3">
        <v>157</v>
      </c>
      <c r="D19" s="20">
        <v>262.00020000000001</v>
      </c>
      <c r="E19" s="3">
        <v>182.00020000000001</v>
      </c>
      <c r="F19" s="3">
        <v>165</v>
      </c>
      <c r="G19" s="3">
        <v>766.00040000000001</v>
      </c>
      <c r="H19" s="3">
        <v>163</v>
      </c>
      <c r="I19" s="3">
        <v>261.00029999999998</v>
      </c>
      <c r="J19" s="3">
        <v>177.0001</v>
      </c>
      <c r="K19" s="3">
        <v>166.00020000000001</v>
      </c>
      <c r="L19" s="3">
        <v>767.00059999999996</v>
      </c>
      <c r="M19" s="3">
        <v>166.0001</v>
      </c>
      <c r="N19" s="3">
        <v>235.00020000000001</v>
      </c>
      <c r="O19" s="3">
        <v>188.00030000000001</v>
      </c>
      <c r="P19" s="3">
        <v>182.00030000000001</v>
      </c>
      <c r="Q19" s="3">
        <v>771.0009</v>
      </c>
      <c r="R19" s="3">
        <v>2304.0019000000002</v>
      </c>
      <c r="S19" s="4">
        <v>85.33</v>
      </c>
      <c r="U19" s="33">
        <v>0</v>
      </c>
    </row>
    <row r="20" spans="1:21">
      <c r="A20" s="2" t="s">
        <v>42</v>
      </c>
      <c r="B20" s="1" t="s">
        <v>41</v>
      </c>
      <c r="C20" s="3">
        <v>168.00020000000001</v>
      </c>
      <c r="D20" s="20">
        <v>273.00020000000001</v>
      </c>
      <c r="E20" s="3">
        <v>193.00059999999999</v>
      </c>
      <c r="F20" s="3">
        <v>185.00069999999999</v>
      </c>
      <c r="G20" s="3">
        <v>819.00170000000003</v>
      </c>
      <c r="H20" s="3">
        <v>167</v>
      </c>
      <c r="I20" s="3">
        <v>251.00020000000001</v>
      </c>
      <c r="J20" s="3">
        <v>176.00020000000001</v>
      </c>
      <c r="K20" s="3">
        <v>163.00020000000001</v>
      </c>
      <c r="L20" s="3">
        <v>757.00059999999996</v>
      </c>
      <c r="M20" s="3">
        <v>165.00020000000001</v>
      </c>
      <c r="N20" s="3">
        <v>234.00030000000001</v>
      </c>
      <c r="O20" s="3">
        <v>160</v>
      </c>
      <c r="P20" s="3">
        <v>150.0001</v>
      </c>
      <c r="Q20" s="3">
        <v>709.00059999999996</v>
      </c>
      <c r="R20" s="3">
        <v>2285.0029</v>
      </c>
      <c r="S20" s="4">
        <v>84.63</v>
      </c>
      <c r="U20" s="33">
        <v>0</v>
      </c>
    </row>
    <row r="21" spans="1:21">
      <c r="C21" s="3"/>
      <c r="D21" s="20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4"/>
    </row>
    <row r="22" spans="1:21">
      <c r="A22" s="2" t="s">
        <v>43</v>
      </c>
      <c r="B22" s="1" t="s">
        <v>44</v>
      </c>
      <c r="C22" s="3">
        <v>159.0001</v>
      </c>
      <c r="D22" s="20">
        <v>253.00030000000001</v>
      </c>
      <c r="E22" s="10">
        <v>187.00059999999999</v>
      </c>
      <c r="F22" s="10">
        <v>189.00040000000001</v>
      </c>
      <c r="G22" s="10">
        <v>788.00139999999999</v>
      </c>
      <c r="H22" s="3">
        <v>159.00020000000001</v>
      </c>
      <c r="I22" s="3">
        <v>269.00029999999998</v>
      </c>
      <c r="J22" s="3">
        <v>184.00040000000001</v>
      </c>
      <c r="K22" s="3">
        <v>177.0001</v>
      </c>
      <c r="L22" s="3">
        <v>789.00099999999998</v>
      </c>
      <c r="M22" s="3">
        <v>159.00020000000001</v>
      </c>
      <c r="N22" s="3">
        <v>277.00069999999999</v>
      </c>
      <c r="O22" s="3">
        <v>189.00040000000001</v>
      </c>
      <c r="P22" s="3">
        <v>187.00040000000001</v>
      </c>
      <c r="Q22" s="3">
        <v>812.00170000000003</v>
      </c>
      <c r="R22" s="3">
        <v>2389.0041000000001</v>
      </c>
      <c r="S22" s="4">
        <v>88.48</v>
      </c>
      <c r="U22" s="33">
        <v>7</v>
      </c>
    </row>
    <row r="23" spans="1:21">
      <c r="A23" s="2" t="s">
        <v>45</v>
      </c>
      <c r="B23" s="1" t="s">
        <v>44</v>
      </c>
      <c r="C23" s="14">
        <v>159.0001</v>
      </c>
      <c r="D23" s="11">
        <v>262.00029999999998</v>
      </c>
      <c r="E23" s="3">
        <v>184.00030000000001</v>
      </c>
      <c r="F23" s="3">
        <v>175</v>
      </c>
      <c r="G23" s="14">
        <v>780.00070000000005</v>
      </c>
      <c r="H23" s="10">
        <v>149.0001</v>
      </c>
      <c r="I23" s="14">
        <v>231.0001</v>
      </c>
      <c r="J23" s="3">
        <v>156.00020000000001</v>
      </c>
      <c r="K23" s="14">
        <v>162.0001</v>
      </c>
      <c r="L23" s="14">
        <v>698.00049999999999</v>
      </c>
      <c r="M23" s="14">
        <v>159.00020000000001</v>
      </c>
      <c r="N23" s="10">
        <v>237</v>
      </c>
      <c r="O23" s="3">
        <v>155.0001</v>
      </c>
      <c r="P23" s="3">
        <v>112.0001</v>
      </c>
      <c r="Q23" s="14">
        <v>663.00040000000001</v>
      </c>
      <c r="R23" s="10">
        <v>2141.0016000000001</v>
      </c>
      <c r="S23" s="4">
        <v>79.3</v>
      </c>
      <c r="T23" s="1" t="s">
        <v>35</v>
      </c>
      <c r="U23" s="33">
        <v>20</v>
      </c>
    </row>
    <row r="24" spans="1:21">
      <c r="A24" s="2" t="s">
        <v>46</v>
      </c>
      <c r="B24" s="1" t="s">
        <v>44</v>
      </c>
      <c r="C24" s="10">
        <v>168.0001</v>
      </c>
      <c r="D24" s="20">
        <v>235.00040000000001</v>
      </c>
      <c r="E24" s="3">
        <v>177.00040000000001</v>
      </c>
      <c r="F24" s="14">
        <v>182.00049999999999</v>
      </c>
      <c r="G24" s="3">
        <v>762.00139999999999</v>
      </c>
      <c r="H24" s="3">
        <v>117</v>
      </c>
      <c r="I24" s="10">
        <v>263.00040000000001</v>
      </c>
      <c r="J24" s="10">
        <v>178.00030000000001</v>
      </c>
      <c r="K24" s="10">
        <v>166</v>
      </c>
      <c r="L24" s="10">
        <v>724.00070000000005</v>
      </c>
      <c r="M24" s="10">
        <v>171.00030000000001</v>
      </c>
      <c r="N24" s="3">
        <v>211.00040000000001</v>
      </c>
      <c r="O24" s="3">
        <v>135</v>
      </c>
      <c r="P24" s="3">
        <v>131</v>
      </c>
      <c r="Q24" s="3">
        <v>648.00070000000005</v>
      </c>
      <c r="R24" s="14">
        <v>2134.0028000000002</v>
      </c>
      <c r="S24" s="4">
        <v>79.040000000000006</v>
      </c>
      <c r="T24" s="1" t="s">
        <v>54</v>
      </c>
      <c r="U24" s="33">
        <v>17</v>
      </c>
    </row>
    <row r="25" spans="1:21">
      <c r="A25" s="2" t="s">
        <v>47</v>
      </c>
      <c r="B25" s="1" t="s">
        <v>44</v>
      </c>
      <c r="C25" s="3">
        <v>138</v>
      </c>
      <c r="D25" s="15">
        <v>259.00029999999998</v>
      </c>
      <c r="E25" s="14">
        <v>185.00020000000001</v>
      </c>
      <c r="F25" s="3">
        <v>166</v>
      </c>
      <c r="G25" s="3">
        <v>748.00049999999999</v>
      </c>
      <c r="H25" s="3">
        <v>131</v>
      </c>
      <c r="I25" s="3">
        <v>196</v>
      </c>
      <c r="J25" s="14">
        <v>159</v>
      </c>
      <c r="K25" s="3">
        <v>146.0001</v>
      </c>
      <c r="L25" s="3">
        <v>632.00009999999997</v>
      </c>
      <c r="M25" s="3">
        <v>131.0001</v>
      </c>
      <c r="N25" s="14">
        <v>212</v>
      </c>
      <c r="O25" s="10">
        <v>162.0001</v>
      </c>
      <c r="P25" s="10">
        <v>179.00030000000001</v>
      </c>
      <c r="Q25" s="10">
        <v>684.00049999999999</v>
      </c>
      <c r="R25" s="3">
        <v>2064.0011</v>
      </c>
      <c r="S25" s="4">
        <v>76.44</v>
      </c>
      <c r="T25" s="1" t="s">
        <v>38</v>
      </c>
      <c r="U25" s="33">
        <v>11</v>
      </c>
    </row>
    <row r="26" spans="1:21">
      <c r="A26" s="2" t="s">
        <v>48</v>
      </c>
      <c r="B26" s="1" t="s">
        <v>44</v>
      </c>
      <c r="C26" s="3">
        <v>147</v>
      </c>
      <c r="D26" s="20">
        <v>224</v>
      </c>
      <c r="E26" s="3">
        <v>184.00030000000001</v>
      </c>
      <c r="F26" s="3">
        <v>164.0001</v>
      </c>
      <c r="G26" s="3">
        <v>719.00040000000001</v>
      </c>
      <c r="H26" s="14">
        <v>136</v>
      </c>
      <c r="I26" s="3">
        <v>222.00020000000001</v>
      </c>
      <c r="J26" s="3">
        <v>131.0001</v>
      </c>
      <c r="K26" s="3">
        <v>147.0001</v>
      </c>
      <c r="L26" s="3">
        <v>636.00040000000001</v>
      </c>
      <c r="M26" s="3">
        <v>119</v>
      </c>
      <c r="N26" s="3">
        <v>208.0001</v>
      </c>
      <c r="O26" s="14">
        <v>162</v>
      </c>
      <c r="P26" s="3">
        <v>128</v>
      </c>
      <c r="Q26" s="3">
        <v>617.00009999999997</v>
      </c>
      <c r="R26" s="3">
        <v>1972.0009</v>
      </c>
      <c r="S26" s="4">
        <v>73.040000000000006</v>
      </c>
      <c r="U26" s="33">
        <v>2</v>
      </c>
    </row>
    <row r="27" spans="1:21">
      <c r="A27" s="2" t="s">
        <v>49</v>
      </c>
      <c r="B27" s="1" t="s">
        <v>44</v>
      </c>
      <c r="C27" s="3">
        <v>137.0001</v>
      </c>
      <c r="D27" s="20">
        <v>203.0001</v>
      </c>
      <c r="E27" s="3">
        <v>150</v>
      </c>
      <c r="F27" s="3">
        <v>160</v>
      </c>
      <c r="G27" s="3">
        <v>650.00019999999995</v>
      </c>
      <c r="H27" s="3">
        <v>125</v>
      </c>
      <c r="I27" s="3">
        <v>201</v>
      </c>
      <c r="J27" s="3">
        <v>151</v>
      </c>
      <c r="K27" s="3">
        <v>153</v>
      </c>
      <c r="L27" s="3">
        <v>630</v>
      </c>
      <c r="M27" s="3">
        <v>127.00020000000001</v>
      </c>
      <c r="N27" s="3">
        <v>209.0001</v>
      </c>
      <c r="O27" s="3">
        <v>148</v>
      </c>
      <c r="P27" s="14">
        <v>149.0001</v>
      </c>
      <c r="Q27" s="3">
        <v>633.00040000000001</v>
      </c>
      <c r="R27" s="3">
        <v>1913.0006000000001</v>
      </c>
      <c r="S27" s="4">
        <v>70.849999999999994</v>
      </c>
      <c r="T27" s="1" t="s">
        <v>29</v>
      </c>
      <c r="U27" s="33">
        <v>1</v>
      </c>
    </row>
    <row r="29" spans="1:21">
      <c r="A29" s="2" t="s">
        <v>50</v>
      </c>
      <c r="C29" s="1">
        <v>170</v>
      </c>
      <c r="D29" s="18">
        <v>265</v>
      </c>
      <c r="E29" s="1">
        <v>189</v>
      </c>
      <c r="F29" s="1">
        <v>183</v>
      </c>
      <c r="G29" s="1">
        <v>807</v>
      </c>
      <c r="H29" s="1">
        <v>162</v>
      </c>
      <c r="I29" s="1">
        <v>261</v>
      </c>
      <c r="J29" s="1">
        <v>180</v>
      </c>
      <c r="K29" s="1">
        <v>174</v>
      </c>
      <c r="L29" s="1">
        <v>777</v>
      </c>
      <c r="M29" s="1">
        <v>166</v>
      </c>
      <c r="N29" s="1">
        <v>258</v>
      </c>
      <c r="O29" s="1">
        <v>179</v>
      </c>
      <c r="P29" s="1">
        <v>171</v>
      </c>
      <c r="Q29" s="1">
        <v>773</v>
      </c>
      <c r="R29" s="1">
        <v>2358</v>
      </c>
      <c r="U29" s="33">
        <f>SUM(U5:U27)</f>
        <v>200</v>
      </c>
    </row>
    <row r="30" spans="1:21">
      <c r="A30" s="2" t="s">
        <v>51</v>
      </c>
      <c r="C30" s="4">
        <v>84.9</v>
      </c>
      <c r="D30" s="21">
        <v>88.4</v>
      </c>
      <c r="E30" s="4">
        <v>94.63</v>
      </c>
      <c r="F30" s="4">
        <v>91.53</v>
      </c>
      <c r="G30" s="4">
        <v>89.7</v>
      </c>
      <c r="H30" s="4">
        <v>81.13</v>
      </c>
      <c r="I30" s="4">
        <v>87</v>
      </c>
      <c r="J30" s="4">
        <v>90.08</v>
      </c>
      <c r="K30" s="4">
        <v>86.88</v>
      </c>
      <c r="L30" s="4">
        <v>86.35</v>
      </c>
      <c r="M30" s="4">
        <v>82.88</v>
      </c>
      <c r="N30" s="4">
        <v>85.92</v>
      </c>
      <c r="O30" s="4">
        <v>89.33</v>
      </c>
      <c r="P30" s="4">
        <v>85.55</v>
      </c>
      <c r="Q30" s="4">
        <v>85.92</v>
      </c>
      <c r="R30" s="4">
        <v>87.32</v>
      </c>
    </row>
    <row r="32" spans="1:21">
      <c r="A32" s="2" t="s">
        <v>55</v>
      </c>
      <c r="F32" s="2" t="s">
        <v>92</v>
      </c>
    </row>
    <row r="34" spans="1:21">
      <c r="H34" s="2" t="s">
        <v>156</v>
      </c>
    </row>
    <row r="35" spans="1:21">
      <c r="A35" s="2" t="s">
        <v>56</v>
      </c>
      <c r="H35" s="2" t="s">
        <v>158</v>
      </c>
    </row>
    <row r="36" spans="1:21">
      <c r="A36" s="2" t="s">
        <v>52</v>
      </c>
    </row>
    <row r="37" spans="1:21">
      <c r="C37" s="1" t="s">
        <v>53</v>
      </c>
    </row>
    <row r="38" spans="1:21">
      <c r="C38" s="1" t="s">
        <v>61</v>
      </c>
      <c r="E38" s="1" t="s">
        <v>154</v>
      </c>
      <c r="G38" s="1" t="s">
        <v>155</v>
      </c>
      <c r="J38" s="2" t="s">
        <v>159</v>
      </c>
    </row>
    <row r="39" spans="1:21" s="6" customFormat="1">
      <c r="A39" s="5" t="s">
        <v>57</v>
      </c>
      <c r="C39" s="23">
        <v>2.5</v>
      </c>
      <c r="D39" s="24"/>
      <c r="E39" s="23">
        <v>4</v>
      </c>
      <c r="F39" s="23"/>
      <c r="G39" s="23">
        <v>5</v>
      </c>
      <c r="H39" s="29"/>
      <c r="J39" s="16"/>
      <c r="K39" s="17"/>
      <c r="U39" s="23"/>
    </row>
    <row r="40" spans="1:21" s="8" customFormat="1">
      <c r="A40" s="7" t="s">
        <v>58</v>
      </c>
      <c r="C40" s="25">
        <v>2</v>
      </c>
      <c r="D40" s="26"/>
      <c r="E40" s="25">
        <v>3</v>
      </c>
      <c r="F40" s="25"/>
      <c r="G40" s="25">
        <v>4</v>
      </c>
      <c r="H40" s="30"/>
      <c r="I40" s="7"/>
      <c r="U40" s="25"/>
    </row>
    <row r="41" spans="1:21" s="13" customFormat="1">
      <c r="A41" s="12" t="s">
        <v>91</v>
      </c>
      <c r="C41" s="27">
        <v>1</v>
      </c>
      <c r="D41" s="28"/>
      <c r="E41" s="27">
        <v>2</v>
      </c>
      <c r="F41" s="27"/>
      <c r="G41" s="27">
        <v>3</v>
      </c>
      <c r="H41" s="31"/>
      <c r="U41" s="27"/>
    </row>
    <row r="42" spans="1:21">
      <c r="H42" s="32"/>
    </row>
  </sheetData>
  <printOptions horizontalCentered="1"/>
  <pageMargins left="0.45" right="0.45" top="0.5" bottom="0.5" header="0.3" footer="0.3"/>
  <pageSetup paperSize="5" scale="76" orientation="landscape" r:id="rId1"/>
  <headerFooter>
    <oddFooter>&amp;R&amp;F,&amp;A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H18"/>
  <sheetViews>
    <sheetView workbookViewId="0">
      <selection activeCell="E2" sqref="E2"/>
    </sheetView>
  </sheetViews>
  <sheetFormatPr defaultRowHeight="15"/>
  <cols>
    <col min="1" max="1" width="12" style="2" customWidth="1"/>
    <col min="2" max="3" width="9.140625" style="1"/>
    <col min="4" max="7" width="9.5703125" style="1" bestFit="1" customWidth="1"/>
    <col min="8" max="8" width="10.5703125" style="1" bestFit="1" customWidth="1"/>
    <col min="9" max="16384" width="9.140625" style="1"/>
  </cols>
  <sheetData>
    <row r="1" spans="1:8">
      <c r="A1" s="2" t="s">
        <v>59</v>
      </c>
    </row>
    <row r="2" spans="1:8">
      <c r="A2" s="2" t="s">
        <v>60</v>
      </c>
      <c r="E2" s="2" t="s">
        <v>160</v>
      </c>
    </row>
    <row r="4" spans="1:8">
      <c r="A4" s="2" t="s">
        <v>1</v>
      </c>
      <c r="B4" s="1" t="s">
        <v>2</v>
      </c>
      <c r="C4" s="1" t="s">
        <v>61</v>
      </c>
      <c r="D4" s="1">
        <v>22</v>
      </c>
      <c r="E4" s="1" t="s">
        <v>67</v>
      </c>
      <c r="F4" s="1">
        <v>45</v>
      </c>
      <c r="G4" s="1" t="s">
        <v>70</v>
      </c>
      <c r="H4" s="1" t="s">
        <v>71</v>
      </c>
    </row>
    <row r="5" spans="1:8">
      <c r="A5" s="2" t="s">
        <v>65</v>
      </c>
      <c r="B5" s="1" t="s">
        <v>66</v>
      </c>
      <c r="D5" s="3">
        <v>288.00049999999999</v>
      </c>
      <c r="E5" s="3">
        <v>293.00110000000001</v>
      </c>
      <c r="F5" s="3">
        <v>290.00150000000002</v>
      </c>
      <c r="G5" s="3">
        <f>SUM(D5:F5)</f>
        <v>871.00310000000013</v>
      </c>
      <c r="H5" s="3">
        <f>SUM(G5:G6)</f>
        <v>1534.0035000000003</v>
      </c>
    </row>
    <row r="6" spans="1:8">
      <c r="A6" s="2" t="s">
        <v>68</v>
      </c>
      <c r="B6" s="1" t="s">
        <v>69</v>
      </c>
      <c r="D6" s="3">
        <v>257.00029999999998</v>
      </c>
      <c r="E6" s="3">
        <v>202.0001</v>
      </c>
      <c r="F6" s="3">
        <v>204</v>
      </c>
      <c r="G6" s="3">
        <f>SUM(D6:F6)</f>
        <v>663.00040000000001</v>
      </c>
      <c r="H6" s="3"/>
    </row>
    <row r="7" spans="1:8">
      <c r="D7" s="3"/>
      <c r="E7" s="3"/>
      <c r="F7" s="3"/>
      <c r="G7" s="3"/>
      <c r="H7" s="3"/>
    </row>
    <row r="8" spans="1:8">
      <c r="A8" s="2" t="s">
        <v>72</v>
      </c>
      <c r="B8" s="1" t="s">
        <v>73</v>
      </c>
      <c r="D8" s="3">
        <v>289.00130000000001</v>
      </c>
      <c r="E8" s="3">
        <v>279.00040000000001</v>
      </c>
      <c r="F8" s="3">
        <v>278.00080000000003</v>
      </c>
      <c r="G8" s="3">
        <f>SUM(D8:F8)</f>
        <v>846.00250000000005</v>
      </c>
      <c r="H8" s="3">
        <f>SUM(G8:G9)</f>
        <v>1445.0030000000002</v>
      </c>
    </row>
    <row r="9" spans="1:8">
      <c r="A9" s="2" t="s">
        <v>74</v>
      </c>
      <c r="B9" s="1" t="s">
        <v>69</v>
      </c>
      <c r="D9" s="3">
        <v>230.00030000000001</v>
      </c>
      <c r="E9" s="3">
        <v>209.00020000000001</v>
      </c>
      <c r="F9" s="3">
        <v>160</v>
      </c>
      <c r="G9" s="3">
        <f>SUM(D9:F9)</f>
        <v>599.00049999999999</v>
      </c>
      <c r="H9" s="3"/>
    </row>
    <row r="10" spans="1:8">
      <c r="D10" s="3"/>
      <c r="E10" s="3"/>
      <c r="F10" s="3"/>
      <c r="G10" s="3"/>
      <c r="H10" s="3"/>
    </row>
    <row r="11" spans="1:8">
      <c r="A11" s="2" t="s">
        <v>75</v>
      </c>
      <c r="B11" s="1" t="s">
        <v>73</v>
      </c>
      <c r="D11" s="3">
        <v>287.00099999999998</v>
      </c>
      <c r="E11" s="3">
        <v>274.00069999999999</v>
      </c>
      <c r="F11" s="3">
        <v>278.00040000000001</v>
      </c>
      <c r="G11" s="3">
        <f>SUM(D11:F11)</f>
        <v>839.00210000000004</v>
      </c>
      <c r="H11" s="9">
        <f>SUM(G11:G12)</f>
        <v>1544.0030000000002</v>
      </c>
    </row>
    <row r="12" spans="1:8">
      <c r="A12" s="2" t="s">
        <v>76</v>
      </c>
      <c r="B12" s="1" t="s">
        <v>69</v>
      </c>
      <c r="D12" s="3">
        <v>227.00040000000001</v>
      </c>
      <c r="E12" s="3">
        <v>238.0001</v>
      </c>
      <c r="F12" s="3">
        <v>240.00040000000001</v>
      </c>
      <c r="G12" s="3">
        <f>SUM(D12:F12)</f>
        <v>705.0009</v>
      </c>
      <c r="H12" s="3"/>
    </row>
    <row r="13" spans="1:8">
      <c r="D13" s="3"/>
      <c r="E13" s="3"/>
      <c r="F13" s="3"/>
      <c r="G13" s="3"/>
      <c r="H13" s="3"/>
    </row>
    <row r="14" spans="1:8">
      <c r="A14" s="2" t="s">
        <v>77</v>
      </c>
      <c r="B14" s="1" t="s">
        <v>73</v>
      </c>
      <c r="D14" s="3">
        <v>278.0009</v>
      </c>
      <c r="E14" s="3">
        <v>269.00040000000001</v>
      </c>
      <c r="F14" s="3">
        <v>271.00029999999998</v>
      </c>
      <c r="G14" s="3">
        <f>SUM(D14:F14)</f>
        <v>818.00160000000005</v>
      </c>
      <c r="H14" s="3">
        <f>SUM(G14:G15)</f>
        <v>1465.002</v>
      </c>
    </row>
    <row r="15" spans="1:8">
      <c r="A15" s="2" t="s">
        <v>78</v>
      </c>
      <c r="B15" s="1" t="s">
        <v>69</v>
      </c>
      <c r="D15" s="3">
        <v>258.00020000000001</v>
      </c>
      <c r="E15" s="3">
        <v>182.0001</v>
      </c>
      <c r="F15" s="3">
        <v>207.0001</v>
      </c>
      <c r="G15" s="3">
        <f>SUM(D15:F15)</f>
        <v>647.00040000000001</v>
      </c>
      <c r="H15" s="3"/>
    </row>
    <row r="16" spans="1:8">
      <c r="D16" s="3"/>
      <c r="E16" s="3"/>
      <c r="F16" s="3"/>
      <c r="G16" s="3"/>
      <c r="H16" s="3"/>
    </row>
    <row r="17" spans="1:8">
      <c r="A17" s="2" t="s">
        <v>79</v>
      </c>
      <c r="B17" s="1" t="s">
        <v>73</v>
      </c>
      <c r="D17" s="3">
        <v>276.0009</v>
      </c>
      <c r="E17" s="3">
        <v>249.00040000000001</v>
      </c>
      <c r="F17" s="3">
        <v>263.00040000000001</v>
      </c>
      <c r="G17" s="3">
        <f>SUM(D17:F17)</f>
        <v>788.00170000000003</v>
      </c>
      <c r="H17" s="3">
        <f>SUM(G17:G18)</f>
        <v>1503.0024000000001</v>
      </c>
    </row>
    <row r="18" spans="1:8">
      <c r="A18" s="2" t="s">
        <v>80</v>
      </c>
      <c r="B18" s="1" t="s">
        <v>73</v>
      </c>
      <c r="D18" s="3">
        <v>240.00040000000001</v>
      </c>
      <c r="E18" s="3">
        <v>245.0001</v>
      </c>
      <c r="F18" s="3">
        <v>230.00020000000001</v>
      </c>
      <c r="G18" s="3">
        <f>SUM(D18:F18)</f>
        <v>715.00070000000005</v>
      </c>
      <c r="H18" s="3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selection activeCell="G5" sqref="G5"/>
    </sheetView>
  </sheetViews>
  <sheetFormatPr defaultRowHeight="15"/>
  <cols>
    <col min="1" max="1" width="18.85546875" style="2" customWidth="1"/>
    <col min="2" max="5" width="9.140625" style="3"/>
    <col min="6" max="16384" width="9.140625" style="1"/>
  </cols>
  <sheetData>
    <row r="1" spans="1:6">
      <c r="A1" s="5" t="s">
        <v>81</v>
      </c>
    </row>
    <row r="3" spans="1:6">
      <c r="A3" s="2" t="s">
        <v>1</v>
      </c>
      <c r="B3" s="3" t="s">
        <v>86</v>
      </c>
      <c r="C3" s="3" t="s">
        <v>62</v>
      </c>
      <c r="D3" s="3" t="s">
        <v>63</v>
      </c>
      <c r="E3" s="3" t="s">
        <v>64</v>
      </c>
      <c r="F3" s="3" t="s">
        <v>70</v>
      </c>
    </row>
    <row r="4" spans="1:6">
      <c r="A4" s="2" t="s">
        <v>24</v>
      </c>
      <c r="B4" s="3" t="s">
        <v>90</v>
      </c>
      <c r="C4" s="3">
        <v>81</v>
      </c>
      <c r="D4" s="3">
        <v>98.000200000000007</v>
      </c>
      <c r="E4" s="3">
        <v>95.000399999999999</v>
      </c>
      <c r="F4" s="9">
        <f>SUM(C4:E4)</f>
        <v>274.00060000000002</v>
      </c>
    </row>
    <row r="5" spans="1:6">
      <c r="A5" s="2" t="s">
        <v>31</v>
      </c>
      <c r="B5" s="3" t="s">
        <v>90</v>
      </c>
      <c r="C5" s="3">
        <v>78.000100000000003</v>
      </c>
      <c r="D5" s="3">
        <v>93.000299999999996</v>
      </c>
      <c r="E5" s="3">
        <v>90.000200000000007</v>
      </c>
      <c r="F5" s="3">
        <f t="shared" ref="F5:F13" si="0">SUM(C5:E5)</f>
        <v>261.00060000000002</v>
      </c>
    </row>
    <row r="6" spans="1:6">
      <c r="A6" s="2" t="s">
        <v>33</v>
      </c>
      <c r="B6" s="3" t="s">
        <v>90</v>
      </c>
      <c r="C6" s="3">
        <v>83</v>
      </c>
      <c r="D6" s="3">
        <v>85</v>
      </c>
      <c r="E6" s="3">
        <v>92</v>
      </c>
      <c r="F6" s="3">
        <f t="shared" si="0"/>
        <v>260</v>
      </c>
    </row>
    <row r="7" spans="1:6">
      <c r="A7" s="2" t="s">
        <v>82</v>
      </c>
      <c r="B7" s="3" t="s">
        <v>90</v>
      </c>
      <c r="C7" s="3">
        <v>82.000100000000003</v>
      </c>
      <c r="D7" s="3">
        <v>91.000200000000007</v>
      </c>
      <c r="E7" s="3">
        <f>86.0001</f>
        <v>86.000100000000003</v>
      </c>
      <c r="F7" s="3">
        <f t="shared" si="0"/>
        <v>259.00040000000001</v>
      </c>
    </row>
    <row r="8" spans="1:6">
      <c r="A8" s="2" t="s">
        <v>83</v>
      </c>
      <c r="B8" s="3" t="s">
        <v>90</v>
      </c>
      <c r="C8" s="3">
        <v>67.000100000000003</v>
      </c>
      <c r="D8" s="3">
        <v>87.000200000000007</v>
      </c>
      <c r="E8" s="3">
        <v>77</v>
      </c>
      <c r="F8" s="3">
        <f t="shared" si="0"/>
        <v>231.00030000000001</v>
      </c>
    </row>
    <row r="9" spans="1:6">
      <c r="A9" s="2" t="s">
        <v>39</v>
      </c>
      <c r="B9" s="3" t="s">
        <v>90</v>
      </c>
      <c r="C9" s="3">
        <v>64.000100000000003</v>
      </c>
      <c r="D9" s="3">
        <v>81</v>
      </c>
      <c r="E9" s="3">
        <v>77.000100000000003</v>
      </c>
      <c r="F9" s="3">
        <f t="shared" si="0"/>
        <v>222.00020000000001</v>
      </c>
    </row>
    <row r="10" spans="1:6">
      <c r="A10" s="2" t="s">
        <v>84</v>
      </c>
      <c r="B10" s="3" t="s">
        <v>90</v>
      </c>
      <c r="C10" s="3">
        <v>41</v>
      </c>
      <c r="D10" s="3">
        <v>89.000100000000003</v>
      </c>
      <c r="E10" s="3">
        <v>87</v>
      </c>
      <c r="F10" s="3">
        <f t="shared" si="0"/>
        <v>217.0001</v>
      </c>
    </row>
    <row r="11" spans="1:6">
      <c r="A11" s="2" t="s">
        <v>85</v>
      </c>
      <c r="B11" s="3" t="s">
        <v>90</v>
      </c>
      <c r="C11" s="3">
        <v>45</v>
      </c>
      <c r="D11" s="3">
        <v>74</v>
      </c>
      <c r="E11" s="3">
        <v>85.000299999999996</v>
      </c>
      <c r="F11" s="3">
        <f t="shared" si="0"/>
        <v>204.00029999999998</v>
      </c>
    </row>
    <row r="12" spans="1:6">
      <c r="A12" s="2" t="s">
        <v>47</v>
      </c>
      <c r="B12" s="3" t="s">
        <v>90</v>
      </c>
      <c r="C12" s="3">
        <v>52</v>
      </c>
      <c r="D12" s="3">
        <v>78.000100000000003</v>
      </c>
      <c r="E12" s="3">
        <v>71</v>
      </c>
      <c r="F12" s="3">
        <f t="shared" si="0"/>
        <v>201.0001</v>
      </c>
    </row>
    <row r="13" spans="1:6">
      <c r="A13" s="2" t="s">
        <v>45</v>
      </c>
      <c r="B13" s="3" t="s">
        <v>90</v>
      </c>
      <c r="C13" s="3">
        <v>67</v>
      </c>
      <c r="D13" s="3">
        <v>58</v>
      </c>
      <c r="E13" s="3">
        <v>53</v>
      </c>
      <c r="F13" s="3">
        <f t="shared" si="0"/>
        <v>178</v>
      </c>
    </row>
    <row r="15" spans="1:6">
      <c r="A15" s="5" t="s">
        <v>93</v>
      </c>
    </row>
    <row r="16" spans="1:6">
      <c r="A16" s="2" t="s">
        <v>1</v>
      </c>
      <c r="B16" s="3" t="s">
        <v>86</v>
      </c>
      <c r="C16" s="3" t="s">
        <v>62</v>
      </c>
      <c r="D16" s="3" t="s">
        <v>63</v>
      </c>
      <c r="E16" s="3" t="s">
        <v>64</v>
      </c>
      <c r="F16" s="3" t="s">
        <v>70</v>
      </c>
    </row>
    <row r="17" spans="1:6">
      <c r="A17" s="2" t="s">
        <v>27</v>
      </c>
      <c r="B17" s="3" t="s">
        <v>90</v>
      </c>
      <c r="C17" s="3">
        <v>86.000200000000007</v>
      </c>
      <c r="D17" s="3">
        <v>93.000299999999996</v>
      </c>
      <c r="E17" s="3">
        <v>81</v>
      </c>
      <c r="F17" s="9">
        <f t="shared" ref="F17:F29" si="1">SUM(C17:E17)</f>
        <v>260.00049999999999</v>
      </c>
    </row>
    <row r="18" spans="1:6">
      <c r="A18" s="2" t="s">
        <v>87</v>
      </c>
      <c r="B18" s="3" t="s">
        <v>90</v>
      </c>
      <c r="C18" s="3">
        <v>83.000100000000003</v>
      </c>
      <c r="D18" s="3">
        <v>92</v>
      </c>
      <c r="E18" s="3">
        <v>85.000299999999996</v>
      </c>
      <c r="F18" s="3">
        <f t="shared" si="1"/>
        <v>260.00040000000001</v>
      </c>
    </row>
    <row r="19" spans="1:6">
      <c r="A19" s="2" t="s">
        <v>82</v>
      </c>
      <c r="B19" s="3" t="s">
        <v>88</v>
      </c>
      <c r="C19" s="3">
        <v>77.000100000000003</v>
      </c>
      <c r="D19" s="3">
        <v>88.000299999999996</v>
      </c>
      <c r="E19" s="3">
        <v>91.000200000000007</v>
      </c>
      <c r="F19" s="3">
        <f t="shared" si="1"/>
        <v>256.00060000000002</v>
      </c>
    </row>
    <row r="20" spans="1:6">
      <c r="A20" s="2" t="s">
        <v>83</v>
      </c>
      <c r="B20" s="3" t="s">
        <v>90</v>
      </c>
      <c r="C20" s="3">
        <v>85.000100000000003</v>
      </c>
      <c r="D20" s="3">
        <v>84.000100000000003</v>
      </c>
      <c r="E20" s="3">
        <v>86.000100000000003</v>
      </c>
      <c r="F20" s="3">
        <f t="shared" si="1"/>
        <v>255.00030000000001</v>
      </c>
    </row>
    <row r="21" spans="1:6">
      <c r="A21" s="2" t="s">
        <v>33</v>
      </c>
      <c r="B21" s="3" t="s">
        <v>88</v>
      </c>
      <c r="C21" s="3">
        <v>82</v>
      </c>
      <c r="D21" s="3">
        <v>75</v>
      </c>
      <c r="E21" s="3">
        <v>75</v>
      </c>
      <c r="F21" s="3">
        <f t="shared" si="1"/>
        <v>232</v>
      </c>
    </row>
    <row r="22" spans="1:6">
      <c r="A22" s="2" t="s">
        <v>85</v>
      </c>
      <c r="B22" s="3" t="s">
        <v>90</v>
      </c>
      <c r="C22" s="3">
        <v>75.000100000000003</v>
      </c>
      <c r="D22" s="3">
        <v>91.000200000000007</v>
      </c>
      <c r="E22" s="3">
        <v>63</v>
      </c>
      <c r="F22" s="3">
        <f t="shared" si="1"/>
        <v>229.00030000000001</v>
      </c>
    </row>
    <row r="23" spans="1:6">
      <c r="A23" s="2" t="s">
        <v>45</v>
      </c>
      <c r="B23" s="3" t="s">
        <v>90</v>
      </c>
      <c r="C23" s="3">
        <v>69</v>
      </c>
      <c r="D23" s="3">
        <v>80</v>
      </c>
      <c r="E23" s="3">
        <v>55</v>
      </c>
      <c r="F23" s="3">
        <f t="shared" si="1"/>
        <v>204</v>
      </c>
    </row>
    <row r="24" spans="1:6">
      <c r="A24" s="2" t="s">
        <v>39</v>
      </c>
      <c r="B24" s="3" t="s">
        <v>90</v>
      </c>
      <c r="C24" s="3">
        <v>61</v>
      </c>
      <c r="D24" s="3">
        <v>72</v>
      </c>
      <c r="E24" s="3">
        <v>64</v>
      </c>
      <c r="F24" s="3">
        <f t="shared" si="1"/>
        <v>197</v>
      </c>
    </row>
    <row r="25" spans="1:6">
      <c r="A25" s="2" t="s">
        <v>43</v>
      </c>
      <c r="B25" s="3" t="s">
        <v>90</v>
      </c>
      <c r="C25" s="3">
        <v>55</v>
      </c>
      <c r="D25" s="3">
        <v>69</v>
      </c>
      <c r="E25" s="3">
        <v>71.000200000000007</v>
      </c>
      <c r="F25" s="3">
        <f t="shared" si="1"/>
        <v>195.00020000000001</v>
      </c>
    </row>
    <row r="26" spans="1:6">
      <c r="A26" s="2" t="s">
        <v>89</v>
      </c>
      <c r="B26" s="3" t="s">
        <v>90</v>
      </c>
      <c r="C26" s="3">
        <v>68</v>
      </c>
      <c r="D26" s="3">
        <v>57</v>
      </c>
      <c r="E26" s="3">
        <v>63</v>
      </c>
      <c r="F26" s="3">
        <f t="shared" si="1"/>
        <v>188</v>
      </c>
    </row>
    <row r="27" spans="1:6">
      <c r="A27" s="2" t="s">
        <v>46</v>
      </c>
      <c r="B27" s="3" t="s">
        <v>90</v>
      </c>
      <c r="C27" s="3">
        <v>82.000100000000003</v>
      </c>
      <c r="D27" s="3">
        <v>26</v>
      </c>
      <c r="E27" s="3">
        <v>47</v>
      </c>
      <c r="F27" s="3">
        <f t="shared" si="1"/>
        <v>155.0001</v>
      </c>
    </row>
    <row r="28" spans="1:6">
      <c r="A28" s="2" t="s">
        <v>47</v>
      </c>
      <c r="B28" s="3" t="s">
        <v>90</v>
      </c>
      <c r="C28" s="3">
        <v>61.000100000000003</v>
      </c>
      <c r="D28" s="3">
        <v>53</v>
      </c>
      <c r="E28" s="3">
        <v>22</v>
      </c>
      <c r="F28" s="3">
        <f t="shared" si="1"/>
        <v>136.0001</v>
      </c>
    </row>
    <row r="29" spans="1:6">
      <c r="A29" s="2" t="s">
        <v>48</v>
      </c>
      <c r="B29" s="3" t="s">
        <v>90</v>
      </c>
      <c r="C29" s="3">
        <v>48</v>
      </c>
      <c r="D29" s="3">
        <v>44</v>
      </c>
      <c r="E29" s="3">
        <v>55.000100000000003</v>
      </c>
      <c r="F29" s="3">
        <f t="shared" si="1"/>
        <v>147.0001</v>
      </c>
    </row>
    <row r="30" spans="1:6">
      <c r="F30" s="3"/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35"/>
  <sheetViews>
    <sheetView workbookViewId="0">
      <selection activeCell="A35" sqref="A35"/>
    </sheetView>
  </sheetViews>
  <sheetFormatPr defaultRowHeight="15"/>
  <cols>
    <col min="1" max="1" width="11.85546875" customWidth="1"/>
    <col min="2" max="2" width="17.7109375" bestFit="1" customWidth="1"/>
    <col min="3" max="3" width="26" customWidth="1"/>
    <col min="4" max="4" width="14.85546875" customWidth="1"/>
    <col min="5" max="5" width="7.140625" customWidth="1"/>
    <col min="6" max="6" width="11.140625" style="2" customWidth="1"/>
    <col min="7" max="7" width="9.140625" style="1"/>
    <col min="8" max="8" width="10.85546875" style="1" customWidth="1"/>
    <col min="9" max="9" width="7.85546875" style="1" bestFit="1" customWidth="1"/>
  </cols>
  <sheetData>
    <row r="1" spans="1:9">
      <c r="D1" s="1" t="s">
        <v>150</v>
      </c>
    </row>
    <row r="2" spans="1:9">
      <c r="D2" s="1" t="s">
        <v>94</v>
      </c>
    </row>
    <row r="3" spans="1:9">
      <c r="D3" s="1" t="s">
        <v>151</v>
      </c>
    </row>
    <row r="5" spans="1:9">
      <c r="A5" t="s">
        <v>95</v>
      </c>
      <c r="B5" t="s">
        <v>1</v>
      </c>
      <c r="C5" t="s">
        <v>96</v>
      </c>
      <c r="D5" t="s">
        <v>97</v>
      </c>
      <c r="E5" t="s">
        <v>98</v>
      </c>
      <c r="F5" s="2" t="s">
        <v>99</v>
      </c>
      <c r="G5" s="1" t="s">
        <v>100</v>
      </c>
      <c r="H5" s="1" t="s">
        <v>101</v>
      </c>
      <c r="I5" s="1" t="s">
        <v>102</v>
      </c>
    </row>
    <row r="7" spans="1:9">
      <c r="A7" s="2">
        <v>159992635</v>
      </c>
      <c r="B7" t="s">
        <v>37</v>
      </c>
      <c r="C7" t="s">
        <v>103</v>
      </c>
      <c r="D7" t="s">
        <v>104</v>
      </c>
      <c r="E7" t="s">
        <v>105</v>
      </c>
      <c r="F7" s="2">
        <v>65809</v>
      </c>
      <c r="G7" s="1">
        <v>270</v>
      </c>
      <c r="H7" s="1">
        <v>2424.0045</v>
      </c>
      <c r="I7" s="1">
        <v>89.78</v>
      </c>
    </row>
    <row r="8" spans="1:9">
      <c r="A8" s="2">
        <v>174627149</v>
      </c>
      <c r="B8" t="s">
        <v>25</v>
      </c>
      <c r="C8" t="s">
        <v>106</v>
      </c>
      <c r="D8" t="s">
        <v>107</v>
      </c>
      <c r="E8" t="s">
        <v>108</v>
      </c>
      <c r="F8" s="2">
        <v>62254</v>
      </c>
      <c r="G8" s="1">
        <v>270</v>
      </c>
      <c r="H8" s="1">
        <v>2547.0077999999999</v>
      </c>
      <c r="I8" s="1">
        <v>94.33</v>
      </c>
    </row>
    <row r="9" spans="1:9">
      <c r="A9" s="2">
        <v>6268686</v>
      </c>
      <c r="B9" t="s">
        <v>36</v>
      </c>
      <c r="C9" t="s">
        <v>109</v>
      </c>
      <c r="D9" t="s">
        <v>110</v>
      </c>
      <c r="E9" t="s">
        <v>105</v>
      </c>
      <c r="F9" s="2">
        <v>63301</v>
      </c>
      <c r="G9" s="1">
        <v>270</v>
      </c>
      <c r="H9" s="1">
        <v>2425.0050999999999</v>
      </c>
      <c r="I9" s="1">
        <v>89.82</v>
      </c>
    </row>
    <row r="10" spans="1:9">
      <c r="A10" s="2">
        <v>184677918</v>
      </c>
      <c r="B10" t="s">
        <v>43</v>
      </c>
      <c r="C10" t="s">
        <v>111</v>
      </c>
      <c r="D10" t="s">
        <v>110</v>
      </c>
      <c r="E10" t="s">
        <v>105</v>
      </c>
      <c r="F10" s="2">
        <v>63301</v>
      </c>
      <c r="G10" s="1">
        <v>270</v>
      </c>
      <c r="H10" s="1">
        <v>2389.0041000000001</v>
      </c>
      <c r="I10" s="1">
        <v>88.48</v>
      </c>
    </row>
    <row r="11" spans="1:9">
      <c r="A11" s="2">
        <v>28831461</v>
      </c>
      <c r="B11" t="s">
        <v>49</v>
      </c>
      <c r="C11" t="s">
        <v>112</v>
      </c>
      <c r="D11" t="s">
        <v>113</v>
      </c>
      <c r="E11" t="s">
        <v>108</v>
      </c>
      <c r="F11" s="2">
        <v>62002</v>
      </c>
      <c r="G11" s="1">
        <v>270</v>
      </c>
      <c r="H11" s="1">
        <v>1913.0006000000001</v>
      </c>
      <c r="I11" s="1">
        <v>70.849999999999994</v>
      </c>
    </row>
    <row r="12" spans="1:9">
      <c r="A12" s="2">
        <v>144181738</v>
      </c>
      <c r="B12" t="s">
        <v>30</v>
      </c>
      <c r="C12" t="s">
        <v>114</v>
      </c>
      <c r="D12" t="s">
        <v>115</v>
      </c>
      <c r="E12" t="s">
        <v>105</v>
      </c>
      <c r="F12" s="2">
        <v>63341</v>
      </c>
      <c r="G12" s="1">
        <v>270</v>
      </c>
      <c r="H12" s="1">
        <v>2416.0050999999999</v>
      </c>
      <c r="I12" s="1">
        <v>89.48</v>
      </c>
    </row>
    <row r="13" spans="1:9" s="22" customFormat="1">
      <c r="A13" s="5">
        <v>2805760</v>
      </c>
      <c r="B13" s="22" t="s">
        <v>42</v>
      </c>
      <c r="C13" s="22" t="s">
        <v>116</v>
      </c>
      <c r="D13" s="22" t="s">
        <v>117</v>
      </c>
      <c r="E13" s="22" t="s">
        <v>118</v>
      </c>
      <c r="F13" s="5">
        <v>64153</v>
      </c>
      <c r="G13" s="6">
        <v>270</v>
      </c>
      <c r="H13" s="6">
        <v>2285.0029</v>
      </c>
      <c r="I13" s="6">
        <v>84.63</v>
      </c>
    </row>
    <row r="14" spans="1:9">
      <c r="A14" s="2" t="s">
        <v>119</v>
      </c>
      <c r="B14" t="s">
        <v>40</v>
      </c>
      <c r="C14" t="s">
        <v>120</v>
      </c>
      <c r="D14" t="s">
        <v>121</v>
      </c>
      <c r="E14" t="s">
        <v>122</v>
      </c>
      <c r="F14" s="2">
        <v>52338</v>
      </c>
      <c r="G14" s="1">
        <v>270</v>
      </c>
      <c r="H14" s="1">
        <v>2304.0019000000002</v>
      </c>
      <c r="I14" s="1">
        <v>85.33</v>
      </c>
    </row>
    <row r="15" spans="1:9">
      <c r="A15" s="2">
        <v>36989717</v>
      </c>
      <c r="B15" t="s">
        <v>34</v>
      </c>
      <c r="C15" t="s">
        <v>123</v>
      </c>
      <c r="D15" t="s">
        <v>124</v>
      </c>
      <c r="E15" t="s">
        <v>105</v>
      </c>
      <c r="F15" s="2">
        <v>64506</v>
      </c>
      <c r="G15" s="1">
        <v>270</v>
      </c>
      <c r="H15" s="1">
        <v>2491.0052999999998</v>
      </c>
      <c r="I15" s="1">
        <v>92.26</v>
      </c>
    </row>
    <row r="16" spans="1:9">
      <c r="A16" s="2">
        <v>2184113</v>
      </c>
      <c r="B16" t="s">
        <v>48</v>
      </c>
      <c r="C16" t="s">
        <v>125</v>
      </c>
      <c r="D16" t="s">
        <v>126</v>
      </c>
      <c r="E16" t="s">
        <v>118</v>
      </c>
      <c r="F16" s="2">
        <v>65203</v>
      </c>
      <c r="G16" s="1">
        <v>270</v>
      </c>
      <c r="H16" s="1">
        <v>1972.0009</v>
      </c>
      <c r="I16" s="1">
        <v>73.040000000000006</v>
      </c>
    </row>
    <row r="17" spans="1:9">
      <c r="A17" s="2">
        <v>5060684</v>
      </c>
      <c r="B17" t="s">
        <v>24</v>
      </c>
      <c r="C17" t="s">
        <v>127</v>
      </c>
      <c r="D17" t="s">
        <v>110</v>
      </c>
      <c r="E17" t="s">
        <v>105</v>
      </c>
      <c r="F17" s="2">
        <v>63301</v>
      </c>
      <c r="G17" s="1">
        <v>270</v>
      </c>
      <c r="H17" s="1">
        <v>2586.0077999999999</v>
      </c>
      <c r="I17" s="1">
        <v>95.78</v>
      </c>
    </row>
    <row r="18" spans="1:9">
      <c r="A18" s="2">
        <v>3484351</v>
      </c>
      <c r="B18" t="s">
        <v>31</v>
      </c>
      <c r="C18" t="s">
        <v>128</v>
      </c>
      <c r="D18" t="s">
        <v>129</v>
      </c>
      <c r="E18" t="s">
        <v>105</v>
      </c>
      <c r="F18" s="2">
        <v>63117</v>
      </c>
      <c r="G18" s="1">
        <v>270</v>
      </c>
      <c r="H18" s="1">
        <v>2558.0077999999999</v>
      </c>
      <c r="I18" s="1">
        <v>94.74</v>
      </c>
    </row>
    <row r="19" spans="1:9">
      <c r="A19" s="2">
        <v>7801018</v>
      </c>
      <c r="B19" t="s">
        <v>39</v>
      </c>
      <c r="C19" t="s">
        <v>130</v>
      </c>
      <c r="D19" t="s">
        <v>131</v>
      </c>
      <c r="E19" t="s">
        <v>105</v>
      </c>
      <c r="F19" s="2">
        <v>63052</v>
      </c>
      <c r="G19" s="1">
        <v>270</v>
      </c>
      <c r="H19" s="1">
        <v>2390.0041000000001</v>
      </c>
      <c r="I19" s="1">
        <v>88.52</v>
      </c>
    </row>
    <row r="20" spans="1:9">
      <c r="A20" s="2">
        <v>68323740</v>
      </c>
      <c r="B20" t="s">
        <v>27</v>
      </c>
      <c r="C20" t="s">
        <v>132</v>
      </c>
      <c r="D20" t="s">
        <v>117</v>
      </c>
      <c r="E20" t="s">
        <v>105</v>
      </c>
      <c r="F20" s="2">
        <v>64131</v>
      </c>
      <c r="G20" s="1">
        <v>270</v>
      </c>
      <c r="H20" s="1">
        <v>2544.0075000000002</v>
      </c>
      <c r="I20" s="1">
        <v>94.22</v>
      </c>
    </row>
    <row r="21" spans="1:9">
      <c r="A21" s="2">
        <v>4223145</v>
      </c>
      <c r="B21" t="s">
        <v>21</v>
      </c>
      <c r="C21" t="s">
        <v>133</v>
      </c>
      <c r="D21" t="s">
        <v>134</v>
      </c>
      <c r="E21" t="s">
        <v>122</v>
      </c>
      <c r="F21" s="2">
        <v>52253</v>
      </c>
      <c r="G21" s="1">
        <v>270</v>
      </c>
      <c r="H21" s="1">
        <v>2597.0104000000001</v>
      </c>
      <c r="I21" s="1">
        <v>96.19</v>
      </c>
    </row>
    <row r="22" spans="1:9">
      <c r="A22" s="2">
        <v>68326053</v>
      </c>
      <c r="B22" t="s">
        <v>33</v>
      </c>
      <c r="C22" t="s">
        <v>135</v>
      </c>
      <c r="D22" t="s">
        <v>136</v>
      </c>
      <c r="E22" t="s">
        <v>105</v>
      </c>
      <c r="F22" s="2" t="s">
        <v>137</v>
      </c>
      <c r="G22" s="1">
        <v>270</v>
      </c>
      <c r="H22" s="1">
        <v>2495.0052999999998</v>
      </c>
      <c r="I22" s="1">
        <v>92.41</v>
      </c>
    </row>
    <row r="23" spans="1:9">
      <c r="A23" s="2">
        <v>10125870</v>
      </c>
      <c r="B23" t="s">
        <v>46</v>
      </c>
      <c r="C23" t="s">
        <v>138</v>
      </c>
      <c r="D23" t="s">
        <v>139</v>
      </c>
      <c r="E23" t="s">
        <v>140</v>
      </c>
      <c r="F23" s="2" t="s">
        <v>141</v>
      </c>
      <c r="G23" s="1">
        <v>270</v>
      </c>
      <c r="H23" s="1">
        <v>2134.0028000000002</v>
      </c>
      <c r="I23" s="1">
        <v>79.040000000000006</v>
      </c>
    </row>
    <row r="24" spans="1:9">
      <c r="A24" s="2">
        <v>132730502</v>
      </c>
      <c r="B24" t="s">
        <v>47</v>
      </c>
      <c r="C24" t="s">
        <v>142</v>
      </c>
      <c r="D24" t="s">
        <v>126</v>
      </c>
      <c r="E24" t="s">
        <v>105</v>
      </c>
      <c r="F24" s="2">
        <v>65203</v>
      </c>
      <c r="G24" s="1">
        <v>270</v>
      </c>
      <c r="H24" s="1">
        <v>2064.0011</v>
      </c>
      <c r="I24" s="1">
        <v>76.44</v>
      </c>
    </row>
    <row r="25" spans="1:9">
      <c r="A25" s="2">
        <v>20796660</v>
      </c>
      <c r="B25" t="s">
        <v>45</v>
      </c>
      <c r="C25" t="s">
        <v>143</v>
      </c>
      <c r="D25" t="s">
        <v>107</v>
      </c>
      <c r="E25" t="s">
        <v>105</v>
      </c>
      <c r="F25" s="2" t="s">
        <v>144</v>
      </c>
      <c r="G25" s="1">
        <v>270</v>
      </c>
      <c r="H25" s="1">
        <v>2141.0016000000001</v>
      </c>
      <c r="I25" s="1">
        <v>79.3</v>
      </c>
    </row>
    <row r="26" spans="1:9">
      <c r="A26" s="2">
        <v>20028130</v>
      </c>
      <c r="B26" t="s">
        <v>28</v>
      </c>
      <c r="C26" t="s">
        <v>145</v>
      </c>
      <c r="D26" t="s">
        <v>146</v>
      </c>
      <c r="E26" t="s">
        <v>108</v>
      </c>
      <c r="F26" s="2">
        <v>62062</v>
      </c>
      <c r="G26" s="1">
        <v>270</v>
      </c>
      <c r="H26" s="1">
        <v>2479.0079000000001</v>
      </c>
      <c r="I26" s="1">
        <v>91.82</v>
      </c>
    </row>
    <row r="28" spans="1:9">
      <c r="A28" t="s">
        <v>55</v>
      </c>
      <c r="C28" s="22" t="s">
        <v>147</v>
      </c>
    </row>
    <row r="29" spans="1:9">
      <c r="A29" t="s">
        <v>152</v>
      </c>
    </row>
    <row r="31" spans="1:9">
      <c r="A31" t="s">
        <v>148</v>
      </c>
    </row>
    <row r="33" spans="1:1">
      <c r="A33" t="s">
        <v>149</v>
      </c>
    </row>
    <row r="35" spans="1:1">
      <c r="A35" t="s">
        <v>153</v>
      </c>
    </row>
  </sheetData>
  <printOptions horizontalCentered="1"/>
  <pageMargins left="0.7" right="0.7" top="0.75" bottom="0.75" header="0.3" footer="0.3"/>
  <pageSetup scale="98" orientation="landscape" r:id="rId1"/>
  <headerFooter>
    <oddFooter>&amp;R&amp;F,&amp;A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Individual</vt:lpstr>
      <vt:lpstr>Team</vt:lpstr>
      <vt:lpstr>Dist Matches</vt:lpstr>
      <vt:lpstr>MSSA Form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Kent</cp:lastModifiedBy>
  <cp:lastPrinted>2012-09-21T00:12:04Z</cp:lastPrinted>
  <dcterms:created xsi:type="dcterms:W3CDTF">2012-09-16T01:14:30Z</dcterms:created>
  <dcterms:modified xsi:type="dcterms:W3CDTF">2012-09-21T00:21:05Z</dcterms:modified>
</cp:coreProperties>
</file>